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Форма 1.1" sheetId="1" r:id="rId1"/>
  </sheets>
  <externalReferences>
    <externalReference r:id="rId2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7">'Форма 1.1'!$E$37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10" i="1"/>
</calcChain>
</file>

<file path=xl/sharedStrings.xml><?xml version="1.0" encoding="utf-8"?>
<sst xmlns="http://schemas.openxmlformats.org/spreadsheetml/2006/main" count="61" uniqueCount="61">
  <si>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</si>
  <si>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</si>
  <si>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</si>
  <si>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</si>
  <si>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</si>
  <si>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</si>
  <si>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№ п/п</t>
  </si>
  <si>
    <t>Информация, подлежащая раскрытию</t>
  </si>
  <si>
    <t>Сведения</t>
  </si>
  <si>
    <t>1</t>
  </si>
  <si>
    <t>Наименование юридического лица (согласно уставу регулируемой организации)</t>
  </si>
  <si>
    <t>2</t>
  </si>
  <si>
    <t>Фамилия, имя и отчество руководителя регулируемой организации</t>
  </si>
  <si>
    <t>3</t>
  </si>
  <si>
    <t>Основной государственный регистрационный номер (ОГРН)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</si>
  <si>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</si>
  <si>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</si>
  <si>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4</t>
  </si>
  <si>
    <t xml:space="preserve">Почтовый адрес регулируемой организации </t>
  </si>
  <si>
    <t>5</t>
  </si>
  <si>
    <t>Адрес фактического местонахождения органов управления регулируемой организации</t>
  </si>
  <si>
    <t>6</t>
  </si>
  <si>
    <t>Контактные телефоны</t>
  </si>
  <si>
    <t>7</t>
  </si>
  <si>
    <t>Официальный сайт регулируемой организации в сети Интернет</t>
  </si>
  <si>
    <t>8</t>
  </si>
  <si>
    <t>Адрес электронной почты регулируемой организации</t>
  </si>
  <si>
    <t>9</t>
  </si>
  <si>
    <t>Режим работы регулируемой организации, в том числе:</t>
  </si>
  <si>
    <t xml:space="preserve">- абонентских отделов </t>
  </si>
  <si>
    <t xml:space="preserve">- сбытовых подразделений </t>
  </si>
  <si>
    <t>- диспетчерских служб</t>
  </si>
  <si>
    <t>pL0</t>
  </si>
  <si>
    <t>10</t>
  </si>
  <si>
    <t>Регулируемый вид деятельности</t>
  </si>
  <si>
    <t>pL1</t>
  </si>
  <si>
    <t>11</t>
  </si>
  <si>
    <t>Протяженность магистральных сетей (в однотрубном исчислении), км</t>
  </si>
  <si>
    <t>pL2</t>
  </si>
  <si>
    <t>12</t>
  </si>
  <si>
    <t>Протяженность разводящих сетей (в однотрубном исчислении), км</t>
  </si>
  <si>
    <t>pL3</t>
  </si>
  <si>
    <t>13</t>
  </si>
  <si>
    <t>Количество теплоэлектростанций, шт.</t>
  </si>
  <si>
    <t>pL4</t>
  </si>
  <si>
    <t>- установленная электрическая мощность теплоэлектростанций, кВт</t>
  </si>
  <si>
    <t>pL6</t>
  </si>
  <si>
    <t>- установленная тепловая мощность теплоэлектростанций, Гкал/ч</t>
  </si>
  <si>
    <t>pL7</t>
  </si>
  <si>
    <t>14</t>
  </si>
  <si>
    <t>Количество тепловых станций, шт.</t>
  </si>
  <si>
    <t>pL8</t>
  </si>
  <si>
    <t>- установленная тепловая мощность тепловых станций, Гкал/ч</t>
  </si>
  <si>
    <t>pL9</t>
  </si>
  <si>
    <t>15</t>
  </si>
  <si>
    <t>Количество котельных, шт.</t>
  </si>
  <si>
    <t>pL10</t>
  </si>
  <si>
    <t>- установленная тепловая мощность котельных, Гкал/ч</t>
  </si>
  <si>
    <t>pL11</t>
  </si>
  <si>
    <t>16</t>
  </si>
  <si>
    <t>Количество центральных тепловых пунктов,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</si>
</sst>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[$€-1]_-;\-* #,##0.00[$€-1]_-;_-* &quot;-&quot;??[$€-1]_-"/>
    <numFmt numFmtId="165" formatCode="&quot;$&quot;#,##0_);[Red]\(&quot;$&quot;#,##0\)"/>
  </numFmts>
  <fonts count="31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9"/>
      <color indexed="11"/>
      <name val="Tahoma"/>
      <family val="2"/>
      <charset val="204"/>
    </font>
    <font>
      <sz val="8"/>
      <color indexed="11"/>
      <name val="Tahoma"/>
      <family val="2"/>
      <charset val="204"/>
    </font>
    <font>
      <sz val="9"/>
      <color indexed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</borders>
  <cellStyleXfs count="92">
    <xf numFmtId="49" fontId="0" fillId="0" borderId="0" applyBorder="0">
      <alignment vertical="top"/>
    </xf>
    <xf numFmtId="0" fontId="4" fillId="0" borderId="0"/>
    <xf numFmtId="164" fontId="4" fillId="0" borderId="0"/>
    <xf numFmtId="0" fontId="5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7" fillId="2" borderId="7" applyNumberFormat="0" applyAlignment="0"/>
    <xf numFmtId="0" fontId="8" fillId="0" borderId="7" applyNumberFormat="0" applyAlignment="0">
      <protection locked="0"/>
    </xf>
    <xf numFmtId="0" fontId="8" fillId="0" borderId="7" applyNumberFormat="0" applyAlignment="0">
      <protection locked="0"/>
    </xf>
    <xf numFmtId="165" fontId="9" fillId="0" borderId="0" applyFont="0" applyFill="0" applyBorder="0" applyAlignment="0" applyProtection="0"/>
    <xf numFmtId="0" fontId="10" fillId="0" borderId="0" applyFill="0" applyBorder="0" applyProtection="0">
      <alignment vertical="center"/>
    </xf>
    <xf numFmtId="0" fontId="8" fillId="3" borderId="7" applyAlignment="0">
      <alignment horizontal="left" vertical="center"/>
    </xf>
    <xf numFmtId="0" fontId="11" fillId="3" borderId="7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8" fillId="4" borderId="7" applyNumberFormat="0" applyAlignment="0"/>
    <xf numFmtId="0" fontId="8" fillId="5" borderId="7" applyNumberFormat="0" applyAlignment="0"/>
    <xf numFmtId="0" fontId="8" fillId="5" borderId="7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6" fillId="6" borderId="8" applyNumberFormat="0">
      <alignment horizontal="center" vertical="center"/>
    </xf>
    <xf numFmtId="49" fontId="17" fillId="7" borderId="9" applyNumberFormat="0">
      <alignment horizontal="center" vertical="center"/>
    </xf>
    <xf numFmtId="0" fontId="16" fillId="8" borderId="8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" fillId="6" borderId="10" applyNumberFormat="0" applyFont="0" applyFill="0" applyAlignment="0" applyProtection="0">
      <alignment horizontal="center" vertical="center" wrapText="1"/>
    </xf>
    <xf numFmtId="0" fontId="2" fillId="9" borderId="10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3" fillId="0" borderId="11" applyBorder="0">
      <alignment horizontal="center" vertical="center" wrapText="1"/>
    </xf>
    <xf numFmtId="4" fontId="2" fillId="10" borderId="12" applyBorder="0">
      <alignment horizontal="right"/>
    </xf>
    <xf numFmtId="4" fontId="23" fillId="6" borderId="13">
      <alignment horizontal="right" vertical="center"/>
      <protection locked="0"/>
    </xf>
    <xf numFmtId="49" fontId="2" fillId="0" borderId="0" applyBorder="0">
      <alignment vertical="top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1" fillId="0" borderId="0"/>
    <xf numFmtId="0" fontId="27" fillId="0" borderId="0"/>
    <xf numFmtId="49" fontId="2" fillId="0" borderId="0" applyBorder="0">
      <alignment vertical="top"/>
    </xf>
    <xf numFmtId="0" fontId="27" fillId="0" borderId="0"/>
    <xf numFmtId="0" fontId="28" fillId="9" borderId="0" applyNumberFormat="0" applyBorder="0" applyAlignment="0">
      <alignment horizontal="left" vertical="center"/>
    </xf>
    <xf numFmtId="0" fontId="28" fillId="9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27" fillId="0" borderId="0"/>
    <xf numFmtId="0" fontId="27" fillId="0" borderId="0"/>
    <xf numFmtId="0" fontId="29" fillId="11" borderId="0"/>
    <xf numFmtId="0" fontId="27" fillId="0" borderId="0"/>
    <xf numFmtId="0" fontId="27" fillId="0" borderId="0"/>
    <xf numFmtId="49" fontId="2" fillId="9" borderId="0" applyBorder="0">
      <alignment vertical="top"/>
    </xf>
    <xf numFmtId="49" fontId="2" fillId="9" borderId="0" applyBorder="0">
      <alignment vertical="top"/>
    </xf>
    <xf numFmtId="0" fontId="27" fillId="0" borderId="0"/>
    <xf numFmtId="49" fontId="2" fillId="0" borderId="0" applyBorder="0">
      <alignment vertical="top"/>
    </xf>
    <xf numFmtId="49" fontId="28" fillId="0" borderId="0" applyBorder="0">
      <alignment vertical="top"/>
    </xf>
    <xf numFmtId="0" fontId="27" fillId="0" borderId="0"/>
    <xf numFmtId="0" fontId="30" fillId="12" borderId="13" applyNumberFormat="0" applyAlignment="0">
      <alignment horizontal="center"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2" fillId="13" borderId="0" applyBorder="0">
      <alignment horizontal="right"/>
    </xf>
    <xf numFmtId="4" fontId="2" fillId="13" borderId="0" applyFont="0" applyBorder="0">
      <alignment horizontal="right"/>
    </xf>
    <xf numFmtId="4" fontId="2" fillId="13" borderId="0" applyBorder="0">
      <alignment horizontal="right"/>
    </xf>
    <xf numFmtId="4" fontId="2" fillId="14" borderId="14" applyBorder="0">
      <alignment horizontal="right"/>
    </xf>
    <xf numFmtId="4" fontId="2" fillId="15" borderId="13" applyAlignment="0">
      <alignment vertical="center"/>
    </xf>
    <xf numFmtId="0" fontId="30" fillId="14" borderId="15" applyAlignment="0">
      <alignment horizontal="center" vertical="center" wrapText="1"/>
    </xf>
  </cellStyleXfs>
  <cellXfs count="19">
    <xf numFmtId="49" fontId="0" fillId="0" borderId="0" xfId="0">
      <alignment vertical="top"/>
    </xf>
    <xf numFmtId="49" fontId="0" fillId="0" borderId="0" xfId="0" applyFont="1">
      <alignment vertical="top"/>
    </xf>
    <xf numFmtId="49" fontId="0" fillId="0" borderId="0" xfId="0" applyFont="1" applyAlignment="1">
      <alignment horizontal="right" vertical="top"/>
    </xf>
    <xf numFmtId="49" fontId="0" fillId="0" borderId="2" xfId="0" applyFont="1" applyBorder="1" applyAlignment="1">
      <alignment horizontal="center" vertical="center" wrapText="1"/>
    </xf>
    <xf numFmtId="49" fontId="0" fillId="0" borderId="3" xfId="0" applyFont="1" applyBorder="1" applyAlignment="1">
      <alignment horizontal="center" vertical="center" wrapText="1"/>
    </xf>
    <xf numFmtId="49" fontId="0" fillId="0" borderId="4" xfId="0" applyFont="1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4" xfId="0" applyFont="1" applyBorder="1" applyAlignment="1">
      <alignment horizontal="left" vertical="center" wrapText="1" indent="1"/>
    </xf>
    <xf numFmtId="49" fontId="0" fillId="0" borderId="2" xfId="0" applyFont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 wrapText="1"/>
    </xf>
    <xf numFmtId="49" fontId="0" fillId="0" borderId="2" xfId="0" applyFont="1" applyBorder="1" applyAlignment="1">
      <alignment horizontal="left" vertical="center" wrapText="1" indent="1"/>
    </xf>
    <xf numFmtId="49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9" fontId="0" fillId="0" borderId="3" xfId="0" applyFont="1" applyBorder="1" applyAlignment="1">
      <alignment horizontal="center" vertical="center" wrapText="1"/>
    </xf>
    <xf numFmtId="49" fontId="0" fillId="0" borderId="6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49" fontId="0" fillId="0" borderId="5" xfId="0" applyFont="1" applyBorder="1" applyAlignment="1">
      <alignment horizontal="center" vertical="center" wrapText="1"/>
    </xf>
  </cellXfs>
  <cellStyles count="9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раницы" xfId="44"/>
    <cellStyle name="Заголовки" xfId="45"/>
    <cellStyle name="Заголовок" xfId="46"/>
    <cellStyle name="ЗаголовокСтолбца" xfId="47"/>
    <cellStyle name="Значение" xfId="48"/>
    <cellStyle name="Значения" xfId="49"/>
    <cellStyle name="Обычный" xfId="0" builtinId="0"/>
    <cellStyle name="Обычный 10" xfId="50"/>
    <cellStyle name="Обычный 11" xfId="51"/>
    <cellStyle name="Обычный 11 3" xfId="52"/>
    <cellStyle name="Обычный 12" xfId="53"/>
    <cellStyle name="Обычный 12 2" xfId="54"/>
    <cellStyle name="Обычный 12 3" xfId="55"/>
    <cellStyle name="Обычный 12 3 2" xfId="56"/>
    <cellStyle name="Обычный 12 4" xfId="57"/>
    <cellStyle name="Обычный 13" xfId="58"/>
    <cellStyle name="Обычный 14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ZAYAVKA.TEPLO.SETI(v1.0.1)" xfId="68"/>
    <cellStyle name="Обычный 3" xfId="69"/>
    <cellStyle name="Обычный 3 2" xfId="70"/>
    <cellStyle name="Обычный 3 3" xfId="71"/>
    <cellStyle name="Обычный 3 3 2" xfId="72"/>
    <cellStyle name="Обычный 3_INV.WARM.Q3.2013(v0.2)" xfId="73"/>
    <cellStyle name="Обычный 4" xfId="74"/>
    <cellStyle name="Обычный 5" xfId="75"/>
    <cellStyle name="Обычный 9 2" xfId="76"/>
    <cellStyle name="Показатели1" xfId="77"/>
    <cellStyle name="Процентный 10" xfId="78"/>
    <cellStyle name="Процентный 2" xfId="79"/>
    <cellStyle name="Процентный 5" xfId="80"/>
    <cellStyle name="Стиль 1" xfId="81"/>
    <cellStyle name="Финансовый 2" xfId="82"/>
    <cellStyle name="Финансовый 3" xfId="83"/>
    <cellStyle name="Финансовый 3 2_TEHSHEET" xfId="84"/>
    <cellStyle name="Финансовый 4 2" xfId="85"/>
    <cellStyle name="Формула" xfId="86"/>
    <cellStyle name="Формула 3" xfId="87"/>
    <cellStyle name="Формула_GRES.2007.5" xfId="88"/>
    <cellStyle name="ФормулаВБ" xfId="89"/>
    <cellStyle name="Формулы" xfId="90"/>
    <cellStyle name="Шапка таблицы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6;&#1092;&#1072;&#1085;&#1086;&#1074;&#1072;/&#1064;&#1040;&#1049;&#1050;&#1054;&#1042;&#1050;&#1040;/2015/JKH.OPEN.INFO.ORG.WARM.570(v1.0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modProv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2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3">
          <cell r="B3" t="str">
            <v>Версия 1.0.2</v>
          </cell>
        </row>
      </sheetData>
      <sheetData sheetId="3"/>
      <sheetData sheetId="4">
        <row r="34">
          <cell r="F34" t="str">
            <v>ООО "Региональная теплогенерирующая компания № 3"</v>
          </cell>
        </row>
        <row r="39">
          <cell r="F39" t="str">
            <v>1084027002124</v>
          </cell>
        </row>
        <row r="46">
          <cell r="F46" t="str">
            <v>248010, г. Калуга, ул. Пухова, д. 24, оф.2</v>
          </cell>
        </row>
        <row r="49">
          <cell r="F49" t="str">
            <v>Стёпкин Владимир Дмитриевич</v>
          </cell>
        </row>
      </sheetData>
      <sheetData sheetId="5"/>
      <sheetData sheetId="6">
        <row r="1">
          <cell r="A1" t="str">
            <v>Кировский муниципальный район</v>
          </cell>
        </row>
      </sheetData>
      <sheetData sheetId="7">
        <row r="12">
          <cell r="F12" t="str">
            <v>Общество с ограниченной ответственностью "Региональная теплогенерирующая компания №3"</v>
          </cell>
        </row>
        <row r="13">
          <cell r="F13" t="str">
            <v>Стёпкин Владимир Дмитриевич</v>
          </cell>
        </row>
        <row r="14">
          <cell r="F14" t="str">
            <v>1084027002124</v>
          </cell>
        </row>
        <row r="15">
          <cell r="F15" t="str">
            <v>18.04.2008</v>
          </cell>
        </row>
        <row r="16">
          <cell r="F16" t="str">
            <v>Инспекция Федеральной налоговой службы по Ленинскому округу г. Калуги</v>
          </cell>
        </row>
        <row r="17">
          <cell r="F17" t="str">
            <v>248010, г. Калуга, ул. Пухова, д. 24, оф.2</v>
          </cell>
        </row>
        <row r="18">
          <cell r="F18" t="str">
            <v>248010, г. Калуга, ул. Пухова, д. 24, оф.2</v>
          </cell>
        </row>
        <row r="19">
          <cell r="F19" t="str">
            <v>(495)748-17-88</v>
          </cell>
        </row>
        <row r="20">
          <cell r="F20" t="str">
            <v>http://www.tp-energo.com/rtgk3/</v>
          </cell>
        </row>
        <row r="21">
          <cell r="F21" t="str">
            <v>info@tp-energo.com</v>
          </cell>
        </row>
        <row r="23">
          <cell r="F23" t="str">
            <v>c 09:00 до 18:00</v>
          </cell>
        </row>
        <row r="24">
          <cell r="F24" t="str">
            <v>c 09:00 до 18:00</v>
          </cell>
        </row>
        <row r="25">
          <cell r="F25" t="str">
            <v>c 09:00 до 18:00</v>
          </cell>
        </row>
        <row r="26">
          <cell r="F26" t="str">
            <v>c 00:00 до 23:59</v>
          </cell>
        </row>
      </sheetData>
      <sheetData sheetId="8">
        <row r="12">
          <cell r="K12" t="str">
            <v>Реализация тепловой энергии (мощности), теплоносителя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2</v>
          </cell>
          <cell r="U12">
            <v>30.660000000000004</v>
          </cell>
          <cell r="V1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abSelected="1" topLeftCell="C1" workbookViewId="0">
      <selection activeCell="H28" sqref="H28"/>
    </sheetView>
  </sheetViews>
  <sheetFormatPr defaultRowHeight="11.25"/>
  <cols>
    <col min="1" max="2" width="9.140625" style="1" hidden="1" customWidth="1"/>
    <col min="3" max="3" width="2.85546875" style="1" customWidth="1"/>
    <col min="4" max="4" width="8.140625" style="1" customWidth="1"/>
    <col min="5" max="5" width="45.7109375" style="1" customWidth="1"/>
    <col min="6" max="6" width="43.28515625" style="1" customWidth="1"/>
    <col min="7" max="16384" width="9.140625" style="1"/>
  </cols>
  <sheetData>
    <row r="2" spans="4:6">
      <c r="F2" s="2" t="s">
        <v>0</v>
      </c>
    </row>
    <row r="3" spans="4:6">
      <c r="F3" s="2" t="s">
        <v>1</v>
      </c>
    </row>
    <row r="4" spans="4:6">
      <c r="F4" s="2" t="s">
        <v>2</v>
      </c>
    </row>
    <row r="5" spans="4:6">
      <c r="F5" s="2" t="s">
        <v>3</v>
      </c>
    </row>
    <row r="6" spans="4:6">
      <c r="F6" s="2" t="s">
        <v>4</v>
      </c>
    </row>
    <row r="8" spans="4:6">
      <c r="D8" s="16" t="s">
        <v>5</v>
      </c>
      <c r="E8" s="16"/>
      <c r="F8" s="16"/>
    </row>
    <row r="9" spans="4:6">
      <c r="D9" s="16"/>
      <c r="E9" s="16"/>
      <c r="F9" s="16"/>
    </row>
    <row r="10" spans="4:6">
      <c r="D10" s="17" t="str">
        <f>IF('[1]Общая информация (показатели)'!J12="","",'[1]Общая информация (показатели)'!J12)</f>
        <v/>
      </c>
      <c r="E10" s="17"/>
      <c r="F10" s="17"/>
    </row>
    <row r="11" spans="4:6">
      <c r="D11" s="3" t="s">
        <v>6</v>
      </c>
      <c r="E11" s="3" t="s">
        <v>7</v>
      </c>
      <c r="F11" s="4" t="s">
        <v>8</v>
      </c>
    </row>
    <row r="12" spans="4:6" ht="33.75">
      <c r="D12" s="3" t="s">
        <v>9</v>
      </c>
      <c r="E12" s="5" t="s">
        <v>10</v>
      </c>
      <c r="F12" s="6" t="str">
        <f>IF(org_full="","",org_full)</f>
        <v>Общество с ограниченной ответственностью "Региональная теплогенерирующая компания №3"</v>
      </c>
    </row>
    <row r="13" spans="4:6" ht="22.5">
      <c r="D13" s="3" t="s">
        <v>11</v>
      </c>
      <c r="E13" s="5" t="s">
        <v>12</v>
      </c>
      <c r="F13" s="6" t="str">
        <f>IF(org_dir="","",org_dir)</f>
        <v>Стёпкин Владимир Дмитриевич</v>
      </c>
    </row>
    <row r="14" spans="4:6" ht="22.5">
      <c r="D14" s="14" t="s">
        <v>13</v>
      </c>
      <c r="E14" s="5" t="s">
        <v>14</v>
      </c>
      <c r="F14" s="6" t="str">
        <f>IF(ogrn="","",ogrn)</f>
        <v>1084027002124</v>
      </c>
    </row>
    <row r="15" spans="4:6">
      <c r="D15" s="18"/>
      <c r="E15" s="7" t="s">
        <v>15</v>
      </c>
      <c r="F15" s="6" t="str">
        <f>IF(data_org="","",data_org)</f>
        <v>18.04.2008</v>
      </c>
    </row>
    <row r="16" spans="4:6" ht="56.25">
      <c r="D16" s="15"/>
      <c r="E16" s="7" t="s">
        <v>16</v>
      </c>
      <c r="F16" s="6" t="str">
        <f>IF('[1]Общая информация'!$F$16="","",'[1]Общая информация'!$F$16)</f>
        <v>Инспекция Федеральной налоговой службы по Ленинскому округу г. Калуги</v>
      </c>
    </row>
    <row r="17" spans="1:6">
      <c r="D17" s="3" t="s">
        <v>17</v>
      </c>
      <c r="E17" s="5" t="s">
        <v>18</v>
      </c>
      <c r="F17" s="6" t="str">
        <f>IF(mail_post="","",mail_post)</f>
        <v>248010, г. Калуга, ул. Пухова, д. 24, оф.2</v>
      </c>
    </row>
    <row r="18" spans="1:6" ht="22.5">
      <c r="D18" s="3" t="s">
        <v>19</v>
      </c>
      <c r="E18" s="5" t="s">
        <v>20</v>
      </c>
      <c r="F18" s="6" t="str">
        <f>IF('[1]Общая информация'!$F$18="","",'[1]Общая информация'!$F$18)</f>
        <v>248010, г. Калуга, ул. Пухова, д. 24, оф.2</v>
      </c>
    </row>
    <row r="19" spans="1:6">
      <c r="D19" s="3" t="s">
        <v>21</v>
      </c>
      <c r="E19" s="5" t="s">
        <v>22</v>
      </c>
      <c r="F19" s="6" t="str">
        <f>IF(tel="","",tel)</f>
        <v>(495)748-17-88</v>
      </c>
    </row>
    <row r="20" spans="1:6" ht="22.5">
      <c r="D20" s="3" t="s">
        <v>23</v>
      </c>
      <c r="E20" s="5" t="s">
        <v>24</v>
      </c>
      <c r="F20" s="6" t="str">
        <f>IF(url="","",url)</f>
        <v>http://www.tp-energo.com/rtgk3/</v>
      </c>
    </row>
    <row r="21" spans="1:6" ht="22.5">
      <c r="D21" s="3" t="s">
        <v>25</v>
      </c>
      <c r="E21" s="5" t="s">
        <v>26</v>
      </c>
      <c r="F21" s="6" t="str">
        <f>IF(email="","",email)</f>
        <v>info@tp-energo.com</v>
      </c>
    </row>
    <row r="22" spans="1:6" ht="22.5">
      <c r="D22" s="14" t="s">
        <v>27</v>
      </c>
      <c r="E22" s="8" t="s">
        <v>28</v>
      </c>
      <c r="F22" s="9" t="str">
        <f>IF('[1]Общая информация'!$F$22="","",'[1]Общая информация'!$F$22)</f>
        <v/>
      </c>
    </row>
    <row r="23" spans="1:6">
      <c r="D23" s="18"/>
      <c r="E23" s="10" t="s">
        <v>29</v>
      </c>
      <c r="F23" s="6" t="str">
        <f>IF('[1]Общая информация'!$F$23="","",'[1]Общая информация'!$F$23)</f>
        <v>c 09:00 до 18:00</v>
      </c>
    </row>
    <row r="24" spans="1:6">
      <c r="D24" s="18"/>
      <c r="E24" s="10" t="s">
        <v>30</v>
      </c>
      <c r="F24" s="6" t="str">
        <f>IF('[1]Общая информация'!$F$24="","",'[1]Общая информация'!$F$24)</f>
        <v>c 09:00 до 18:00</v>
      </c>
    </row>
    <row r="25" spans="1:6">
      <c r="D25" s="15"/>
      <c r="E25" s="10" t="s">
        <v>31</v>
      </c>
      <c r="F25" s="6" t="str">
        <f>IF('[1]Общая информация'!$F$25="","",'[1]Общая информация'!$F$25)</f>
        <v>c 09:00 до 18:00</v>
      </c>
    </row>
    <row r="26" spans="1:6" ht="22.5">
      <c r="A26" s="1" t="s">
        <v>32</v>
      </c>
      <c r="D26" s="3" t="s">
        <v>33</v>
      </c>
      <c r="E26" s="8" t="s">
        <v>34</v>
      </c>
      <c r="F26" s="11" t="str">
        <f>'[1]Общая информация (показатели)'!K12</f>
        <v>Реализация тепловой энергии (мощности), теплоносителя</v>
      </c>
    </row>
    <row r="27" spans="1:6" ht="22.5">
      <c r="A27" s="1" t="s">
        <v>35</v>
      </c>
      <c r="D27" s="3" t="s">
        <v>36</v>
      </c>
      <c r="E27" s="8" t="s">
        <v>37</v>
      </c>
      <c r="F27" s="12">
        <f>'[1]Общая информация (показатели)'!L12</f>
        <v>0</v>
      </c>
    </row>
    <row r="28" spans="1:6" ht="22.5">
      <c r="A28" s="1" t="s">
        <v>38</v>
      </c>
      <c r="D28" s="3" t="s">
        <v>39</v>
      </c>
      <c r="E28" s="8" t="s">
        <v>40</v>
      </c>
      <c r="F28" s="12">
        <f>'[1]Общая информация (показатели)'!M12</f>
        <v>0</v>
      </c>
    </row>
    <row r="29" spans="1:6">
      <c r="A29" s="1" t="s">
        <v>41</v>
      </c>
      <c r="D29" s="14" t="s">
        <v>42</v>
      </c>
      <c r="E29" s="8" t="s">
        <v>43</v>
      </c>
      <c r="F29" s="13">
        <f>'[1]Общая информация (показатели)'!N12</f>
        <v>0</v>
      </c>
    </row>
    <row r="30" spans="1:6" ht="22.5">
      <c r="A30" s="1" t="s">
        <v>44</v>
      </c>
      <c r="D30" s="18"/>
      <c r="E30" s="10" t="s">
        <v>45</v>
      </c>
      <c r="F30" s="12">
        <f>'[1]Общая информация (показатели)'!O12</f>
        <v>0</v>
      </c>
    </row>
    <row r="31" spans="1:6" ht="22.5">
      <c r="A31" s="1" t="s">
        <v>46</v>
      </c>
      <c r="D31" s="15"/>
      <c r="E31" s="10" t="s">
        <v>47</v>
      </c>
      <c r="F31" s="12">
        <f>'[1]Общая информация (показатели)'!Q12</f>
        <v>0</v>
      </c>
    </row>
    <row r="32" spans="1:6">
      <c r="A32" s="1" t="s">
        <v>48</v>
      </c>
      <c r="D32" s="14" t="s">
        <v>49</v>
      </c>
      <c r="E32" s="8" t="s">
        <v>50</v>
      </c>
      <c r="F32" s="13">
        <f>'[1]Общая информация (показатели)'!R12</f>
        <v>0</v>
      </c>
    </row>
    <row r="33" spans="1:6" ht="22.5">
      <c r="A33" s="1" t="s">
        <v>51</v>
      </c>
      <c r="D33" s="15"/>
      <c r="E33" s="10" t="s">
        <v>52</v>
      </c>
      <c r="F33" s="12">
        <f>'[1]Общая информация (показатели)'!S12</f>
        <v>0</v>
      </c>
    </row>
    <row r="34" spans="1:6">
      <c r="A34" s="1" t="s">
        <v>53</v>
      </c>
      <c r="D34" s="14" t="s">
        <v>54</v>
      </c>
      <c r="E34" s="8" t="s">
        <v>55</v>
      </c>
      <c r="F34" s="13">
        <f>'[1]Общая информация (показатели)'!T12</f>
        <v>2</v>
      </c>
    </row>
    <row r="35" spans="1:6" ht="22.5">
      <c r="A35" s="1" t="s">
        <v>56</v>
      </c>
      <c r="D35" s="15"/>
      <c r="E35" s="10" t="s">
        <v>57</v>
      </c>
      <c r="F35" s="12">
        <f>'[1]Общая информация (показатели)'!U12</f>
        <v>30.660000000000004</v>
      </c>
    </row>
    <row r="36" spans="1:6">
      <c r="A36" s="1" t="s">
        <v>58</v>
      </c>
      <c r="D36" s="3" t="s">
        <v>59</v>
      </c>
      <c r="E36" s="8" t="s">
        <v>60</v>
      </c>
      <c r="F36" s="13">
        <f>'[1]Общая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1.1</vt:lpstr>
      <vt:lpstr>pInsList07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ice</cp:lastModifiedBy>
  <dcterms:created xsi:type="dcterms:W3CDTF">2015-05-06T09:14:57Z</dcterms:created>
  <dcterms:modified xsi:type="dcterms:W3CDTF">2015-05-13T05:21:40Z</dcterms:modified>
</cp:coreProperties>
</file>