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Форма 1.1" sheetId="1" r:id="rId1"/>
  </sheets>
  <externalReferences>
    <externalReference r:id="rId2"/>
  </externalReferences>
  <definedNames>
    <definedName name="anscount" hidden="1">1</definedName>
    <definedName name="clear_range">'[1]Общая информация'!$F$12,'[1]Общая информация'!$F$15:$F$16,'[1]Общая информация'!$F$18:$F$28</definedName>
    <definedName name="data_org">'[1]Общая информация'!$F$15</definedName>
    <definedName name="data_type">[1]TEHSHEET!$Q$2:$Q$4</definedName>
    <definedName name="email">'[1]Общая информация'!$F$21</definedName>
    <definedName name="kind_group_rates">[1]TEHSHEET!$S$2:$S$11</definedName>
    <definedName name="kind_of_activity_WARM">[1]TEHSHEET!$R$11:$R$18</definedName>
    <definedName name="kind_of_NDS">[1]TEHSHEET!$H$2:$H$4</definedName>
    <definedName name="kind_of_unit">[1]TEHSHEET!$J$2:$J$4</definedName>
    <definedName name="list_ed">[1]TEHSHEET!$X$2:$X$3</definedName>
    <definedName name="logical">[1]TEHSHEET!$D$2:$D$3</definedName>
    <definedName name="mail">[1]Титульный!$F$46</definedName>
    <definedName name="mail_post">'[1]Общая информация'!$F$17</definedName>
    <definedName name="mr_list">[1]MR_LIST!$A$1</definedName>
    <definedName name="ogrn">'[1]Общая информация'!$F$14</definedName>
    <definedName name="org">[1]Титульный!$F$34</definedName>
    <definedName name="org_dir">'[1]Общая информация'!$F$13</definedName>
    <definedName name="org_full">'[1]Общая информация'!$F$12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InsList07">'Форма 1.1'!$E$37</definedName>
    <definedName name="PROT_22">P3_PROT_22,P4_PROT_22,P5_PROT_22</definedName>
    <definedName name="QUARTER">[1]TEHSHEET!$F$2:$F$5</definedName>
    <definedName name="ruk_fio">[1]Титульный!$F$49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l">'[1]Общая информация'!$F$19</definedName>
    <definedName name="TSphere_full">[1]TEHSHEET!$N$5</definedName>
    <definedName name="url">'[1]Общая информация'!$F$20</definedName>
    <definedName name="vdet">[1]Титульный!$F$39</definedName>
    <definedName name="version">[1]Инструкция!$B$3</definedName>
    <definedName name="year_list">[1]TEHSHEET!$C$2:$C$6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D10" i="1"/>
</calcChain>
</file>

<file path=xl/sharedStrings.xml><?xml version="1.0" encoding="utf-8"?>
<sst xmlns="http://schemas.openxmlformats.org/spreadsheetml/2006/main" count="61" uniqueCount="61">
  <si>
    <t>Приложение N 1</t>
  </si>
  <si>
    <t>к Приказу</t>
  </si>
  <si>
    <t>министерства тарифного регулирования</t>
  </si>
  <si>
    <t>Калужской области</t>
  </si>
  <si>
    <t>от 20 февраля 2014 г. N 16</t>
  </si>
  <si>
    <t>Форма 1.1. Общая информация о регулируемой организации</t>
  </si>
  <si>
    <t>№ п/п</t>
  </si>
  <si>
    <t>Информация, подлежащая раскрытию</t>
  </si>
  <si>
    <t>Сведения</t>
  </si>
  <si>
    <t>1</t>
  </si>
  <si>
    <t>Наименование юридического лица (согласно уставу регулируемой организации)</t>
  </si>
  <si>
    <t>2</t>
  </si>
  <si>
    <t>Фамилия, имя и отчество руководителя регулируемой организации</t>
  </si>
  <si>
    <t>3</t>
  </si>
  <si>
    <t>Основной государственный регистрационный номер (ОГРН)</t>
  </si>
  <si>
    <t>- дата присвоения</t>
  </si>
  <si>
    <t>- наименование органа, принявшего решение о регистрации в качестве юридического лица (в соответствии со свидетельством о государственной регистрации в качестве юридического лица)</t>
  </si>
  <si>
    <t>4</t>
  </si>
  <si>
    <t xml:space="preserve">Почтовый адрес регулируемой организации </t>
  </si>
  <si>
    <t>5</t>
  </si>
  <si>
    <t>Адрес фактического местонахождения органов управления регулируемой организации</t>
  </si>
  <si>
    <t>6</t>
  </si>
  <si>
    <t>Контактные телефоны</t>
  </si>
  <si>
    <t>7</t>
  </si>
  <si>
    <t>Официальный сайт регулируемой организации в сети Интернет</t>
  </si>
  <si>
    <t>8</t>
  </si>
  <si>
    <t>Адрес электронной почты регулируемой организации</t>
  </si>
  <si>
    <t>9</t>
  </si>
  <si>
    <t>Режим работы регулируемой организации, в том числе:</t>
  </si>
  <si>
    <t xml:space="preserve">- абонентских отделов </t>
  </si>
  <si>
    <t xml:space="preserve">- сбытовых подразделений </t>
  </si>
  <si>
    <t>- диспетчерских служб</t>
  </si>
  <si>
    <t>pL0</t>
  </si>
  <si>
    <t>10</t>
  </si>
  <si>
    <t>Регулируемый вид деятельности</t>
  </si>
  <si>
    <t>pL1</t>
  </si>
  <si>
    <t>11</t>
  </si>
  <si>
    <t>Протяженность магистральных сетей (в однотрубном исчислении), км</t>
  </si>
  <si>
    <t>pL2</t>
  </si>
  <si>
    <t>12</t>
  </si>
  <si>
    <t>Протяженность разводящих сетей (в однотрубном исчислении), км</t>
  </si>
  <si>
    <t>pL3</t>
  </si>
  <si>
    <t>13</t>
  </si>
  <si>
    <t>Количество теплоэлектростанций, шт.</t>
  </si>
  <si>
    <t>pL4</t>
  </si>
  <si>
    <t>- установленная электрическая мощность теплоэлектростанций, кВт</t>
  </si>
  <si>
    <t>pL6</t>
  </si>
  <si>
    <t>- установленная тепловая мощность теплоэлектростанций, Гкал/ч</t>
  </si>
  <si>
    <t>pL7</t>
  </si>
  <si>
    <t>14</t>
  </si>
  <si>
    <t>Количество тепловых станций, шт.</t>
  </si>
  <si>
    <t>pL8</t>
  </si>
  <si>
    <t>- установленная тепловая мощность тепловых станций, Гкал/ч</t>
  </si>
  <si>
    <t>pL9</t>
  </si>
  <si>
    <t>15</t>
  </si>
  <si>
    <t>Количество котельных, шт.</t>
  </si>
  <si>
    <t>pL10</t>
  </si>
  <si>
    <t>- установленная тепловая мощность котельных, Гкал/ч</t>
  </si>
  <si>
    <t>pL11</t>
  </si>
  <si>
    <t>16</t>
  </si>
  <si>
    <t>Количество центральных тепловых пунктов,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</si>
</sst>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</numFmts>
  <fonts count="31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12"/>
      <name val="Webdings"/>
      <family val="1"/>
      <charset val="2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9"/>
      <color indexed="11"/>
      <name val="Tahoma"/>
      <family val="2"/>
      <charset val="204"/>
    </font>
    <font>
      <sz val="8"/>
      <color indexed="11"/>
      <name val="Tahoma"/>
      <family val="2"/>
      <charset val="204"/>
    </font>
    <font>
      <sz val="9"/>
      <color indexed="9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lightDown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</borders>
  <cellStyleXfs count="92">
    <xf numFmtId="49" fontId="0" fillId="0" borderId="0" applyBorder="0">
      <alignment vertical="top"/>
    </xf>
    <xf numFmtId="0" fontId="4" fillId="0" borderId="0"/>
    <xf numFmtId="164" fontId="4" fillId="0" borderId="0"/>
    <xf numFmtId="0" fontId="5" fillId="0" borderId="0"/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7" fillId="2" borderId="7" applyNumberFormat="0" applyAlignment="0"/>
    <xf numFmtId="0" fontId="8" fillId="0" borderId="7" applyNumberFormat="0" applyAlignment="0">
      <protection locked="0"/>
    </xf>
    <xf numFmtId="0" fontId="8" fillId="0" borderId="7" applyNumberFormat="0" applyAlignment="0">
      <protection locked="0"/>
    </xf>
    <xf numFmtId="165" fontId="9" fillId="0" borderId="0" applyFont="0" applyFill="0" applyBorder="0" applyAlignment="0" applyProtection="0"/>
    <xf numFmtId="0" fontId="10" fillId="0" borderId="0" applyFill="0" applyBorder="0" applyProtection="0">
      <alignment vertical="center"/>
    </xf>
    <xf numFmtId="0" fontId="8" fillId="3" borderId="7" applyAlignment="0">
      <alignment horizontal="left" vertical="center"/>
    </xf>
    <xf numFmtId="0" fontId="11" fillId="3" borderId="7" applyNumberFormat="0" applyAlignment="0">
      <alignment horizontal="left"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4" borderId="7" applyNumberFormat="0" applyAlignment="0"/>
    <xf numFmtId="0" fontId="8" fillId="5" borderId="7" applyNumberFormat="0" applyAlignment="0"/>
    <xf numFmtId="0" fontId="8" fillId="5" borderId="7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6" fillId="6" borderId="8" applyNumberFormat="0">
      <alignment horizontal="center" vertical="center"/>
    </xf>
    <xf numFmtId="49" fontId="17" fillId="7" borderId="9" applyNumberFormat="0">
      <alignment horizontal="center" vertical="center"/>
    </xf>
    <xf numFmtId="0" fontId="16" fillId="8" borderId="8" applyNumberFormat="0">
      <alignment horizontal="center"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" fillId="6" borderId="10" applyNumberFormat="0" applyFont="0" applyFill="0" applyAlignment="0" applyProtection="0">
      <alignment horizontal="center" vertical="center" wrapText="1"/>
    </xf>
    <xf numFmtId="0" fontId="2" fillId="9" borderId="10" applyNumberFormat="0" applyFont="0" applyAlignment="0" applyProtection="0">
      <alignment horizontal="center" vertical="center" wrapText="1"/>
    </xf>
    <xf numFmtId="0" fontId="22" fillId="0" borderId="0" applyBorder="0">
      <alignment horizontal="center" vertical="center" wrapText="1"/>
    </xf>
    <xf numFmtId="0" fontId="3" fillId="0" borderId="11" applyBorder="0">
      <alignment horizontal="center" vertical="center" wrapText="1"/>
    </xf>
    <xf numFmtId="4" fontId="2" fillId="10" borderId="12" applyBorder="0">
      <alignment horizontal="right"/>
    </xf>
    <xf numFmtId="4" fontId="23" fillId="6" borderId="13">
      <alignment horizontal="right" vertical="center"/>
      <protection locked="0"/>
    </xf>
    <xf numFmtId="49" fontId="2" fillId="0" borderId="0" applyBorder="0">
      <alignment vertical="top"/>
    </xf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1" fillId="0" borderId="0"/>
    <xf numFmtId="0" fontId="27" fillId="0" borderId="0"/>
    <xf numFmtId="49" fontId="2" fillId="0" borderId="0" applyBorder="0">
      <alignment vertical="top"/>
    </xf>
    <xf numFmtId="0" fontId="27" fillId="0" borderId="0"/>
    <xf numFmtId="0" fontId="28" fillId="9" borderId="0" applyNumberFormat="0" applyBorder="0" applyAlignment="0">
      <alignment horizontal="left" vertical="center"/>
    </xf>
    <xf numFmtId="0" fontId="28" fillId="9" borderId="0" applyNumberFormat="0" applyBorder="0" applyAlignment="0">
      <alignment horizontal="left" vertical="center"/>
    </xf>
    <xf numFmtId="49" fontId="2" fillId="0" borderId="0" applyBorder="0">
      <alignment vertical="top"/>
    </xf>
    <xf numFmtId="0" fontId="27" fillId="0" borderId="0"/>
    <xf numFmtId="0" fontId="27" fillId="0" borderId="0"/>
    <xf numFmtId="0" fontId="29" fillId="11" borderId="0"/>
    <xf numFmtId="0" fontId="27" fillId="0" borderId="0"/>
    <xf numFmtId="0" fontId="27" fillId="0" borderId="0"/>
    <xf numFmtId="49" fontId="2" fillId="9" borderId="0" applyBorder="0">
      <alignment vertical="top"/>
    </xf>
    <xf numFmtId="49" fontId="2" fillId="9" borderId="0" applyBorder="0">
      <alignment vertical="top"/>
    </xf>
    <xf numFmtId="0" fontId="27" fillId="0" borderId="0"/>
    <xf numFmtId="49" fontId="2" fillId="0" borderId="0" applyBorder="0">
      <alignment vertical="top"/>
    </xf>
    <xf numFmtId="49" fontId="28" fillId="0" borderId="0" applyBorder="0">
      <alignment vertical="top"/>
    </xf>
    <xf numFmtId="0" fontId="27" fillId="0" borderId="0"/>
    <xf numFmtId="0" fontId="30" fillId="12" borderId="13" applyNumberFormat="0" applyAlignment="0">
      <alignment horizontal="center" vertical="center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2" fillId="13" borderId="0" applyBorder="0">
      <alignment horizontal="right"/>
    </xf>
    <xf numFmtId="4" fontId="2" fillId="13" borderId="0" applyFont="0" applyBorder="0">
      <alignment horizontal="right"/>
    </xf>
    <xf numFmtId="4" fontId="2" fillId="13" borderId="0" applyBorder="0">
      <alignment horizontal="right"/>
    </xf>
    <xf numFmtId="4" fontId="2" fillId="14" borderId="14" applyBorder="0">
      <alignment horizontal="right"/>
    </xf>
    <xf numFmtId="4" fontId="2" fillId="15" borderId="13" applyAlignment="0">
      <alignment vertical="center"/>
    </xf>
    <xf numFmtId="0" fontId="30" fillId="14" borderId="15" applyAlignment="0">
      <alignment horizontal="center" vertical="center" wrapText="1"/>
    </xf>
  </cellStyleXfs>
  <cellXfs count="19">
    <xf numFmtId="49" fontId="0" fillId="0" borderId="0" xfId="0">
      <alignment vertical="top"/>
    </xf>
    <xf numFmtId="49" fontId="0" fillId="0" borderId="0" xfId="0" applyFont="1">
      <alignment vertical="top"/>
    </xf>
    <xf numFmtId="49" fontId="0" fillId="0" borderId="0" xfId="0" applyFont="1" applyAlignment="1">
      <alignment horizontal="right" vertical="top"/>
    </xf>
    <xf numFmtId="49" fontId="0" fillId="0" borderId="2" xfId="0" applyFont="1" applyBorder="1" applyAlignment="1">
      <alignment horizontal="center" vertical="center" wrapText="1"/>
    </xf>
    <xf numFmtId="49" fontId="0" fillId="0" borderId="3" xfId="0" applyFont="1" applyBorder="1" applyAlignment="1">
      <alignment horizontal="center" vertical="center" wrapText="1"/>
    </xf>
    <xf numFmtId="49" fontId="0" fillId="0" borderId="4" xfId="0" applyFont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 wrapText="1"/>
    </xf>
    <xf numFmtId="49" fontId="0" fillId="0" borderId="4" xfId="0" applyFont="1" applyBorder="1" applyAlignment="1">
      <alignment horizontal="left" vertical="center" wrapText="1" indent="1"/>
    </xf>
    <xf numFmtId="49" fontId="0" fillId="0" borderId="2" xfId="0" applyFont="1" applyBorder="1" applyAlignment="1">
      <alignment vertical="center" wrapText="1"/>
    </xf>
    <xf numFmtId="0" fontId="0" fillId="0" borderId="6" xfId="0" applyNumberFormat="1" applyFont="1" applyBorder="1" applyAlignment="1">
      <alignment horizontal="center" vertical="center" wrapText="1"/>
    </xf>
    <xf numFmtId="49" fontId="0" fillId="0" borderId="2" xfId="0" applyFont="1" applyBorder="1" applyAlignment="1">
      <alignment horizontal="left" vertical="center" wrapText="1" indent="1"/>
    </xf>
    <xf numFmtId="49" fontId="0" fillId="0" borderId="2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49" fontId="0" fillId="0" borderId="3" xfId="0" applyFont="1" applyBorder="1" applyAlignment="1">
      <alignment horizontal="center" vertical="center" wrapText="1"/>
    </xf>
    <xf numFmtId="49" fontId="0" fillId="0" borderId="6" xfId="0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49" fontId="0" fillId="0" borderId="5" xfId="0" applyFont="1" applyBorder="1" applyAlignment="1">
      <alignment horizontal="center" vertical="center" wrapText="1"/>
    </xf>
  </cellXfs>
  <cellStyles count="9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Action" xfId="16"/>
    <cellStyle name="Cells" xfId="17"/>
    <cellStyle name="Cells 2" xfId="18"/>
    <cellStyle name="Currency [0]" xfId="19"/>
    <cellStyle name="Currency2" xfId="20"/>
    <cellStyle name="DblClick" xfId="21"/>
    <cellStyle name="DblClickWeb" xfId="22"/>
    <cellStyle name="Followed Hyperlink" xfId="23"/>
    <cellStyle name="Formuls" xfId="24"/>
    <cellStyle name="Header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" xfId="32"/>
    <cellStyle name="Title 4" xfId="33"/>
    <cellStyle name="Title_ZAYAVKA.TEPLO.SETI(v1.0.1)" xfId="34"/>
    <cellStyle name="Гиперссылка 2" xfId="35"/>
    <cellStyle name="Гиперссылка 2 2" xfId="36"/>
    <cellStyle name="Гиперссылка 2 2 2" xfId="37"/>
    <cellStyle name="Гиперссылка 3" xfId="38"/>
    <cellStyle name="Гиперссылка 4" xfId="39"/>
    <cellStyle name="Гиперссылка 4 2" xfId="40"/>
    <cellStyle name="Гиперссылка 4 2 2" xfId="41"/>
    <cellStyle name="Гиперссылка 4 3" xfId="42"/>
    <cellStyle name="Гиперссылка 4 6" xfId="43"/>
    <cellStyle name="Границы" xfId="44"/>
    <cellStyle name="Заголовки" xfId="45"/>
    <cellStyle name="Заголовок" xfId="46"/>
    <cellStyle name="ЗаголовокСтолбца" xfId="47"/>
    <cellStyle name="Значение" xfId="48"/>
    <cellStyle name="Значения" xfId="49"/>
    <cellStyle name="Обычный" xfId="0" builtinId="0"/>
    <cellStyle name="Обычный 10" xfId="50"/>
    <cellStyle name="Обычный 11" xfId="51"/>
    <cellStyle name="Обычный 11 3" xfId="52"/>
    <cellStyle name="Обычный 12" xfId="53"/>
    <cellStyle name="Обычный 12 2" xfId="54"/>
    <cellStyle name="Обычный 12 3" xfId="55"/>
    <cellStyle name="Обычный 12 3 2" xfId="56"/>
    <cellStyle name="Обычный 12 4" xfId="57"/>
    <cellStyle name="Обычный 13" xfId="58"/>
    <cellStyle name="Обычный 14" xfId="59"/>
    <cellStyle name="Обычный 2" xfId="60"/>
    <cellStyle name="Обычный 2 10" xfId="61"/>
    <cellStyle name="Обычный 2 10 2" xfId="62"/>
    <cellStyle name="Обычный 2 14" xfId="63"/>
    <cellStyle name="Обычный 2 2" xfId="64"/>
    <cellStyle name="Обычный 2 3" xfId="65"/>
    <cellStyle name="Обычный 2 7" xfId="66"/>
    <cellStyle name="Обычный 2 8" xfId="67"/>
    <cellStyle name="Обычный 2_ZAYAVKA.TEPLO.SETI(v1.0.1)" xfId="68"/>
    <cellStyle name="Обычный 3" xfId="69"/>
    <cellStyle name="Обычный 3 2" xfId="70"/>
    <cellStyle name="Обычный 3 3" xfId="71"/>
    <cellStyle name="Обычный 3 3 2" xfId="72"/>
    <cellStyle name="Обычный 3_INV.WARM.Q3.2013(v0.2)" xfId="73"/>
    <cellStyle name="Обычный 4" xfId="74"/>
    <cellStyle name="Обычный 5" xfId="75"/>
    <cellStyle name="Обычный 9 2" xfId="76"/>
    <cellStyle name="Показатели1" xfId="77"/>
    <cellStyle name="Процентный 10" xfId="78"/>
    <cellStyle name="Процентный 2" xfId="79"/>
    <cellStyle name="Процентный 5" xfId="80"/>
    <cellStyle name="Стиль 1" xfId="81"/>
    <cellStyle name="Финансовый 2" xfId="82"/>
    <cellStyle name="Финансовый 3" xfId="83"/>
    <cellStyle name="Финансовый 3 2_TEHSHEET" xfId="84"/>
    <cellStyle name="Финансовый 4 2" xfId="85"/>
    <cellStyle name="Формула" xfId="86"/>
    <cellStyle name="Формула 3" xfId="87"/>
    <cellStyle name="Формула_GRES.2007.5" xfId="88"/>
    <cellStyle name="ФормулаВБ" xfId="89"/>
    <cellStyle name="Формулы" xfId="90"/>
    <cellStyle name="Шапка таблицы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6;&#1092;&#1072;&#1085;&#1086;&#1074;&#1072;/&#1064;&#1040;&#1049;&#1050;&#1054;&#1042;&#1050;&#1040;/2015/JKH.OPEN.INFO.ORG.WARM.570(v1.0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gion"/>
      <sheetName val="modList00"/>
      <sheetName val="Инструкция"/>
      <sheetName val="Лог обновления"/>
      <sheetName val="Титульный"/>
      <sheetName val="Список МО"/>
      <sheetName val="MR_LIST"/>
      <sheetName val="Общая информация"/>
      <sheetName val="Общая информация (показатели)"/>
      <sheetName val="Форма РИ"/>
      <sheetName val="Форма 1.1"/>
      <sheetName val="Уведомление"/>
      <sheetName val="Сведения об изменении"/>
      <sheetName val="Комментарии"/>
      <sheetName val="Проверка"/>
      <sheetName val="REESTR_VT"/>
      <sheetName val="REESTR_VED"/>
      <sheetName val="modfrmReestrObj"/>
      <sheetName val="modProv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1"/>
      <sheetName val="modList02"/>
      <sheetName val="modList03"/>
      <sheetName val="modList04"/>
      <sheetName val="modList05"/>
      <sheetName val="modfrmRezimChoose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3">
          <cell r="B3" t="str">
            <v>Версия 1.0.2</v>
          </cell>
        </row>
      </sheetData>
      <sheetData sheetId="3"/>
      <sheetData sheetId="4">
        <row r="34">
          <cell r="F34" t="str">
            <v>ООО "Региональная теплогенерирующая компания № 3"</v>
          </cell>
        </row>
        <row r="39">
          <cell r="F39" t="str">
            <v>1084027002124</v>
          </cell>
        </row>
        <row r="46">
          <cell r="F46" t="str">
            <v>248010, г. Калуга, ул. Пухова, д. 24, оф.2</v>
          </cell>
        </row>
        <row r="49">
          <cell r="F49" t="str">
            <v>Стёпкин Владимир Дмитриевич</v>
          </cell>
        </row>
      </sheetData>
      <sheetData sheetId="5"/>
      <sheetData sheetId="6">
        <row r="1">
          <cell r="A1" t="str">
            <v>Кировский муниципальный район</v>
          </cell>
        </row>
      </sheetData>
      <sheetData sheetId="7">
        <row r="12">
          <cell r="F12" t="str">
            <v>Общество с ограниченной ответственностью "Региональная теплогенерирующая компания №3"</v>
          </cell>
        </row>
        <row r="13">
          <cell r="F13" t="str">
            <v>Стёпкин Владимир Дмитриевич</v>
          </cell>
        </row>
        <row r="14">
          <cell r="F14" t="str">
            <v>1084027002124</v>
          </cell>
        </row>
        <row r="15">
          <cell r="F15" t="str">
            <v>18.04.2008</v>
          </cell>
        </row>
        <row r="16">
          <cell r="F16" t="str">
            <v>Инспекция Федеральной налоговой службы по Ленинскому округу г. Калуги</v>
          </cell>
        </row>
        <row r="17">
          <cell r="F17" t="str">
            <v>248010, г. Калуга, ул. Пухова, д. 24, оф.2</v>
          </cell>
        </row>
        <row r="18">
          <cell r="F18" t="str">
            <v>248010, г. Калуга, ул. Пухова, д. 24, оф.2</v>
          </cell>
        </row>
        <row r="19">
          <cell r="F19" t="str">
            <v>(495)748-17-88</v>
          </cell>
        </row>
        <row r="20">
          <cell r="F20" t="str">
            <v>http://www.tp-energo.com/rtgk3/</v>
          </cell>
        </row>
        <row r="21">
          <cell r="F21" t="str">
            <v>info@tp-energo.com</v>
          </cell>
        </row>
        <row r="23">
          <cell r="F23" t="str">
            <v>c 09:00 до 18:00</v>
          </cell>
        </row>
        <row r="24">
          <cell r="F24" t="str">
            <v>c 09:00 до 18:00</v>
          </cell>
        </row>
        <row r="25">
          <cell r="F25" t="str">
            <v>c 09:00 до 18:00</v>
          </cell>
        </row>
        <row r="26">
          <cell r="F26" t="str">
            <v>c 00:00 до 23:59</v>
          </cell>
        </row>
      </sheetData>
      <sheetData sheetId="8">
        <row r="12">
          <cell r="K12" t="str">
            <v>Реализация тепловой энергии (мощности), теплоносителя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2</v>
          </cell>
          <cell r="U12">
            <v>30.660000000000004</v>
          </cell>
          <cell r="V1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2013</v>
          </cell>
          <cell r="D2" t="str">
            <v>да</v>
          </cell>
          <cell r="F2" t="str">
            <v>I квартал</v>
          </cell>
          <cell r="H2" t="str">
            <v>общий</v>
          </cell>
          <cell r="J2" t="str">
            <v>тыс.куб.м/сутки</v>
          </cell>
          <cell r="Q2" t="str">
            <v>Корректировка ранее раскрытой информации</v>
          </cell>
          <cell r="S2" t="str">
            <v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v>
          </cell>
          <cell r="X2" t="str">
            <v>кВтч</v>
          </cell>
        </row>
        <row r="3">
          <cell r="C3">
            <v>2014</v>
          </cell>
          <cell r="D3" t="str">
            <v>нет</v>
          </cell>
          <cell r="F3" t="str">
            <v>II квартал</v>
          </cell>
          <cell r="H3" t="str">
            <v>общий с учетом освобождения от уплаты НДС</v>
          </cell>
          <cell r="J3" t="str">
            <v>Гкал/час</v>
          </cell>
          <cell r="Q3" t="str">
            <v>Изменения в раскрытой ранее информации</v>
          </cell>
          <cell r="S3" t="str">
            <v>тариф на тепловую энергию (мощность), поставляемую другим теплоснабжающим организациям теплоснабжающими организациями</v>
          </cell>
          <cell r="X3" t="str">
            <v>МВт</v>
          </cell>
        </row>
        <row r="4">
          <cell r="C4">
            <v>2015</v>
          </cell>
          <cell r="F4" t="str">
            <v>III квартал</v>
          </cell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J4" t="str">
            <v>куб.м/час</v>
          </cell>
          <cell r="Q4" t="str">
            <v>Первичное раскрытие информации</v>
          </cell>
          <cell r="S4" t="str">
            <v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</row>
        <row r="5">
          <cell r="C5">
            <v>2016</v>
          </cell>
          <cell r="F5" t="str">
            <v>IV квартал</v>
          </cell>
          <cell r="N5" t="str">
            <v>горячего водоснабжения</v>
          </cell>
          <cell r="S5" t="str">
            <v>тариф на тепловую энергию (мощность), отпускаемую от источника (источников) тепловой энергии</v>
          </cell>
        </row>
        <row r="6">
          <cell r="C6">
            <v>2017</v>
          </cell>
          <cell r="S6" t="str">
            <v>тариф на тепловую энергию (мощность), поставляемую теплоснабжающим (теплосетевым) организациям с целью компенсации потерь тепловой энергии</v>
          </cell>
        </row>
        <row r="7">
          <cell r="S7" t="str">
            <v>тариф на теплоноситель, поставляемый теплоснабжающими организациями потребителям, другим теплоснабжающим организациям</v>
          </cell>
        </row>
        <row r="8">
          <cell r="S8" t="str">
            <v>тариф на услуги по передаче тепловой энергии, теплоносителя</v>
          </cell>
        </row>
        <row r="9">
          <cell r="S9" t="str">
            <v>тариф на горячую воду в открытых системах теплоснабжения (горячего водоснабжения)</v>
          </cell>
        </row>
        <row r="10">
          <cell r="S10" t="str">
            <v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v>
          </cell>
        </row>
        <row r="11">
          <cell r="R11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v>
          </cell>
          <cell r="S11" t="str">
            <v>плата за подключение к системе теплоснабжения</v>
          </cell>
        </row>
        <row r="12">
          <cell r="R12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v>
          </cell>
        </row>
        <row r="13">
          <cell r="R13" t="str">
            <v>производство тепловой энергии (мощности) не в режиме комбинированной выработки электрической и тепловой энергии источниками тепловой энергии</v>
          </cell>
        </row>
        <row r="14">
          <cell r="R14" t="str">
            <v>производство теплоносителя</v>
          </cell>
        </row>
        <row r="15">
          <cell r="R15" t="str">
            <v>передача тепловой энергии и теплоносителя</v>
          </cell>
        </row>
        <row r="16">
          <cell r="R16" t="str">
            <v>сбыт тепловой энергии и теплоносителя</v>
          </cell>
        </row>
        <row r="17">
          <cell r="R17" t="str">
            <v>подключение к системе теплоснабжения</v>
          </cell>
        </row>
        <row r="18">
          <cell r="R18" t="str">
            <v>поддержание резервной тепловой мощности при отсутствии потребления тепловой энергии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theme="4" tint="-0.499984740745262"/>
  </sheetPr>
  <dimension ref="A2:F36"/>
  <sheetViews>
    <sheetView showGridLines="0" tabSelected="1" topLeftCell="C1" workbookViewId="0">
      <selection activeCell="H28" sqref="H28"/>
    </sheetView>
  </sheetViews>
  <sheetFormatPr defaultRowHeight="11.25"/>
  <cols>
    <col min="1" max="2" width="9.140625" style="1" hidden="1" customWidth="1"/>
    <col min="3" max="3" width="2.85546875" style="1" customWidth="1"/>
    <col min="4" max="4" width="8.140625" style="1" customWidth="1"/>
    <col min="5" max="5" width="45.7109375" style="1" customWidth="1"/>
    <col min="6" max="6" width="43.28515625" style="1" customWidth="1"/>
    <col min="7" max="16384" width="9.140625" style="1"/>
  </cols>
  <sheetData>
    <row r="2" spans="4:6">
      <c r="F2" s="2" t="s">
        <v>0</v>
      </c>
    </row>
    <row r="3" spans="4:6">
      <c r="F3" s="2" t="s">
        <v>1</v>
      </c>
    </row>
    <row r="4" spans="4:6">
      <c r="F4" s="2" t="s">
        <v>2</v>
      </c>
    </row>
    <row r="5" spans="4:6">
      <c r="F5" s="2" t="s">
        <v>3</v>
      </c>
    </row>
    <row r="6" spans="4:6">
      <c r="F6" s="2" t="s">
        <v>4</v>
      </c>
    </row>
    <row r="8" spans="4:6">
      <c r="D8" s="16" t="s">
        <v>5</v>
      </c>
      <c r="E8" s="16"/>
      <c r="F8" s="16"/>
    </row>
    <row r="9" spans="4:6">
      <c r="D9" s="16"/>
      <c r="E9" s="16"/>
      <c r="F9" s="16"/>
    </row>
    <row r="10" spans="4:6">
      <c r="D10" s="17" t="str">
        <f>IF('[1]Общая информация (показатели)'!J12="","",'[1]Общая информация (показатели)'!J12)</f>
        <v/>
      </c>
      <c r="E10" s="17"/>
      <c r="F10" s="17"/>
    </row>
    <row r="11" spans="4:6">
      <c r="D11" s="3" t="s">
        <v>6</v>
      </c>
      <c r="E11" s="3" t="s">
        <v>7</v>
      </c>
      <c r="F11" s="4" t="s">
        <v>8</v>
      </c>
    </row>
    <row r="12" spans="4:6" ht="33.75">
      <c r="D12" s="3" t="s">
        <v>9</v>
      </c>
      <c r="E12" s="5" t="s">
        <v>10</v>
      </c>
      <c r="F12" s="6" t="str">
        <f>IF(org_full="","",org_full)</f>
        <v>Общество с ограниченной ответственностью "Региональная теплогенерирующая компания №3"</v>
      </c>
    </row>
    <row r="13" spans="4:6" ht="22.5">
      <c r="D13" s="3" t="s">
        <v>11</v>
      </c>
      <c r="E13" s="5" t="s">
        <v>12</v>
      </c>
      <c r="F13" s="6" t="str">
        <f>IF(org_dir="","",org_dir)</f>
        <v>Стёпкин Владимир Дмитриевич</v>
      </c>
    </row>
    <row r="14" spans="4:6" ht="22.5">
      <c r="D14" s="14" t="s">
        <v>13</v>
      </c>
      <c r="E14" s="5" t="s">
        <v>14</v>
      </c>
      <c r="F14" s="6" t="str">
        <f>IF(ogrn="","",ogrn)</f>
        <v>1084027002124</v>
      </c>
    </row>
    <row r="15" spans="4:6">
      <c r="D15" s="18"/>
      <c r="E15" s="7" t="s">
        <v>15</v>
      </c>
      <c r="F15" s="6" t="str">
        <f>IF(data_org="","",data_org)</f>
        <v>18.04.2008</v>
      </c>
    </row>
    <row r="16" spans="4:6" ht="56.25">
      <c r="D16" s="15"/>
      <c r="E16" s="7" t="s">
        <v>16</v>
      </c>
      <c r="F16" s="6" t="str">
        <f>IF('[1]Общая информация'!$F$16="","",'[1]Общая информация'!$F$16)</f>
        <v>Инспекция Федеральной налоговой службы по Ленинскому округу г. Калуги</v>
      </c>
    </row>
    <row r="17" spans="1:6">
      <c r="D17" s="3" t="s">
        <v>17</v>
      </c>
      <c r="E17" s="5" t="s">
        <v>18</v>
      </c>
      <c r="F17" s="6" t="str">
        <f>IF(mail_post="","",mail_post)</f>
        <v>248010, г. Калуга, ул. Пухова, д. 24, оф.2</v>
      </c>
    </row>
    <row r="18" spans="1:6" ht="22.5">
      <c r="D18" s="3" t="s">
        <v>19</v>
      </c>
      <c r="E18" s="5" t="s">
        <v>20</v>
      </c>
      <c r="F18" s="6" t="str">
        <f>IF('[1]Общая информация'!$F$18="","",'[1]Общая информация'!$F$18)</f>
        <v>248010, г. Калуга, ул. Пухова, д. 24, оф.2</v>
      </c>
    </row>
    <row r="19" spans="1:6">
      <c r="D19" s="3" t="s">
        <v>21</v>
      </c>
      <c r="E19" s="5" t="s">
        <v>22</v>
      </c>
      <c r="F19" s="6" t="str">
        <f>IF(tel="","",tel)</f>
        <v>(495)748-17-88</v>
      </c>
    </row>
    <row r="20" spans="1:6" ht="22.5">
      <c r="D20" s="3" t="s">
        <v>23</v>
      </c>
      <c r="E20" s="5" t="s">
        <v>24</v>
      </c>
      <c r="F20" s="6" t="str">
        <f>IF(url="","",url)</f>
        <v>http://www.tp-energo.com/rtgk3/</v>
      </c>
    </row>
    <row r="21" spans="1:6" ht="22.5">
      <c r="D21" s="3" t="s">
        <v>25</v>
      </c>
      <c r="E21" s="5" t="s">
        <v>26</v>
      </c>
      <c r="F21" s="6" t="str">
        <f>IF(email="","",email)</f>
        <v>info@tp-energo.com</v>
      </c>
    </row>
    <row r="22" spans="1:6" ht="22.5">
      <c r="D22" s="14" t="s">
        <v>27</v>
      </c>
      <c r="E22" s="8" t="s">
        <v>28</v>
      </c>
      <c r="F22" s="9" t="str">
        <f>IF('[1]Общая информация'!$F$22="","",'[1]Общая информация'!$F$22)</f>
        <v/>
      </c>
    </row>
    <row r="23" spans="1:6">
      <c r="D23" s="18"/>
      <c r="E23" s="10" t="s">
        <v>29</v>
      </c>
      <c r="F23" s="6" t="str">
        <f>IF('[1]Общая информация'!$F$23="","",'[1]Общая информация'!$F$23)</f>
        <v>c 09:00 до 18:00</v>
      </c>
    </row>
    <row r="24" spans="1:6">
      <c r="D24" s="18"/>
      <c r="E24" s="10" t="s">
        <v>30</v>
      </c>
      <c r="F24" s="6" t="str">
        <f>IF('[1]Общая информация'!$F$24="","",'[1]Общая информация'!$F$24)</f>
        <v>c 09:00 до 18:00</v>
      </c>
    </row>
    <row r="25" spans="1:6">
      <c r="D25" s="15"/>
      <c r="E25" s="10" t="s">
        <v>31</v>
      </c>
      <c r="F25" s="6" t="str">
        <f>IF('[1]Общая информация'!$F$25="","",'[1]Общая информация'!$F$25)</f>
        <v>c 09:00 до 18:00</v>
      </c>
    </row>
    <row r="26" spans="1:6" ht="22.5">
      <c r="A26" s="1" t="s">
        <v>32</v>
      </c>
      <c r="D26" s="3" t="s">
        <v>33</v>
      </c>
      <c r="E26" s="8" t="s">
        <v>34</v>
      </c>
      <c r="F26" s="11" t="str">
        <f>'[1]Общая информация (показатели)'!K12</f>
        <v>Реализация тепловой энергии (мощности), теплоносителя</v>
      </c>
    </row>
    <row r="27" spans="1:6" ht="22.5">
      <c r="A27" s="1" t="s">
        <v>35</v>
      </c>
      <c r="D27" s="3" t="s">
        <v>36</v>
      </c>
      <c r="E27" s="8" t="s">
        <v>37</v>
      </c>
      <c r="F27" s="12">
        <f>'[1]Общая информация (показатели)'!L12</f>
        <v>0</v>
      </c>
    </row>
    <row r="28" spans="1:6" ht="22.5">
      <c r="A28" s="1" t="s">
        <v>38</v>
      </c>
      <c r="D28" s="3" t="s">
        <v>39</v>
      </c>
      <c r="E28" s="8" t="s">
        <v>40</v>
      </c>
      <c r="F28" s="12">
        <f>'[1]Общая информация (показатели)'!M12</f>
        <v>0</v>
      </c>
    </row>
    <row r="29" spans="1:6">
      <c r="A29" s="1" t="s">
        <v>41</v>
      </c>
      <c r="D29" s="14" t="s">
        <v>42</v>
      </c>
      <c r="E29" s="8" t="s">
        <v>43</v>
      </c>
      <c r="F29" s="13">
        <f>'[1]Общая информация (показатели)'!N12</f>
        <v>0</v>
      </c>
    </row>
    <row r="30" spans="1:6" ht="22.5">
      <c r="A30" s="1" t="s">
        <v>44</v>
      </c>
      <c r="D30" s="18"/>
      <c r="E30" s="10" t="s">
        <v>45</v>
      </c>
      <c r="F30" s="12">
        <f>'[1]Общая информация (показатели)'!O12</f>
        <v>0</v>
      </c>
    </row>
    <row r="31" spans="1:6" ht="22.5">
      <c r="A31" s="1" t="s">
        <v>46</v>
      </c>
      <c r="D31" s="15"/>
      <c r="E31" s="10" t="s">
        <v>47</v>
      </c>
      <c r="F31" s="12">
        <f>'[1]Общая информация (показатели)'!Q12</f>
        <v>0</v>
      </c>
    </row>
    <row r="32" spans="1:6">
      <c r="A32" s="1" t="s">
        <v>48</v>
      </c>
      <c r="D32" s="14" t="s">
        <v>49</v>
      </c>
      <c r="E32" s="8" t="s">
        <v>50</v>
      </c>
      <c r="F32" s="13">
        <f>'[1]Общая информация (показатели)'!R12</f>
        <v>0</v>
      </c>
    </row>
    <row r="33" spans="1:6" ht="22.5">
      <c r="A33" s="1" t="s">
        <v>51</v>
      </c>
      <c r="D33" s="15"/>
      <c r="E33" s="10" t="s">
        <v>52</v>
      </c>
      <c r="F33" s="12">
        <f>'[1]Общая информация (показатели)'!S12</f>
        <v>0</v>
      </c>
    </row>
    <row r="34" spans="1:6">
      <c r="A34" s="1" t="s">
        <v>53</v>
      </c>
      <c r="D34" s="14" t="s">
        <v>54</v>
      </c>
      <c r="E34" s="8" t="s">
        <v>55</v>
      </c>
      <c r="F34" s="13">
        <f>'[1]Общая информация (показатели)'!T12</f>
        <v>2</v>
      </c>
    </row>
    <row r="35" spans="1:6" ht="22.5">
      <c r="A35" s="1" t="s">
        <v>56</v>
      </c>
      <c r="D35" s="15"/>
      <c r="E35" s="10" t="s">
        <v>57</v>
      </c>
      <c r="F35" s="12">
        <f>'[1]Общая информация (показатели)'!U12</f>
        <v>30.660000000000004</v>
      </c>
    </row>
    <row r="36" spans="1:6">
      <c r="A36" s="1" t="s">
        <v>58</v>
      </c>
      <c r="D36" s="3" t="s">
        <v>59</v>
      </c>
      <c r="E36" s="8" t="s">
        <v>60</v>
      </c>
      <c r="F36" s="13">
        <f>'[1]Общая информация (показатели)'!V12</f>
        <v>0</v>
      </c>
    </row>
  </sheetData>
  <sheetProtection password="FA9C" sheet="1" scenarios="1" formatColumns="0" formatRows="0"/>
  <mergeCells count="8">
    <mergeCell ref="D32:D33"/>
    <mergeCell ref="D34:D35"/>
    <mergeCell ref="D8:F8"/>
    <mergeCell ref="D9:F9"/>
    <mergeCell ref="D10:F10"/>
    <mergeCell ref="D14:D16"/>
    <mergeCell ref="D22:D25"/>
    <mergeCell ref="D29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1.1</vt:lpstr>
      <vt:lpstr>pInsList07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ice</cp:lastModifiedBy>
  <dcterms:created xsi:type="dcterms:W3CDTF">2015-05-06T09:14:57Z</dcterms:created>
  <dcterms:modified xsi:type="dcterms:W3CDTF">2015-05-13T05:21:40Z</dcterms:modified>
</cp:coreProperties>
</file>